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 sheetId="2" r:id="rId1"/>
  </sheets>
  <definedNames>
    <definedName name="_xlnm.Print_Titles" localSheetId="0">'1'!$3:$4</definedName>
    <definedName name="_xlnm._FilterDatabase" localSheetId="0" hidden="1">'1'!$B$1:$L$49</definedName>
  </definedNames>
  <calcPr calcId="144525" concurrentCalc="0"/>
</workbook>
</file>

<file path=xl/sharedStrings.xml><?xml version="1.0" encoding="utf-8"?>
<sst xmlns="http://schemas.openxmlformats.org/spreadsheetml/2006/main" count="212" uniqueCount="152">
  <si>
    <t>辽河石油职业技术学院2022年面向社会公开招聘教职工总成绩公示</t>
  </si>
  <si>
    <t>序号</t>
  </si>
  <si>
    <t>招聘岗位</t>
  </si>
  <si>
    <t>姓名</t>
  </si>
  <si>
    <t>性别</t>
  </si>
  <si>
    <t>笔试分数</t>
  </si>
  <si>
    <t>笔试加权分数（40%）</t>
  </si>
  <si>
    <t>面试成绩</t>
  </si>
  <si>
    <t>面试加权分数（60%）</t>
  </si>
  <si>
    <t>总成绩</t>
  </si>
  <si>
    <t>按总成绩排名</t>
  </si>
  <si>
    <t>备注</t>
  </si>
  <si>
    <t>1</t>
  </si>
  <si>
    <t>石油工程技术专业教师</t>
  </si>
  <si>
    <t>李 昊</t>
  </si>
  <si>
    <t>女</t>
  </si>
  <si>
    <t>62.96</t>
  </si>
  <si>
    <t>2</t>
  </si>
  <si>
    <t xml:space="preserve">石油工程技术专业实训教师 </t>
  </si>
  <si>
    <t>代明达</t>
  </si>
  <si>
    <t>男</t>
  </si>
  <si>
    <t>65.44</t>
  </si>
  <si>
    <t>3</t>
  </si>
  <si>
    <t>田丽</t>
  </si>
  <si>
    <t>66.33</t>
  </si>
  <si>
    <t>4</t>
  </si>
  <si>
    <t>刘震</t>
  </si>
  <si>
    <t>66.98</t>
  </si>
  <si>
    <t>5</t>
  </si>
  <si>
    <t>郑浩楠</t>
  </si>
  <si>
    <t>65.75</t>
  </si>
  <si>
    <t>6</t>
  </si>
  <si>
    <t>姜睿</t>
  </si>
  <si>
    <t>69.10</t>
  </si>
  <si>
    <t>7</t>
  </si>
  <si>
    <t>徐璐瑶</t>
  </si>
  <si>
    <t>65.53</t>
  </si>
  <si>
    <t>8</t>
  </si>
  <si>
    <t>油气地质勘探技术专业教师</t>
  </si>
  <si>
    <t>张桐硕</t>
  </si>
  <si>
    <t>67.22</t>
  </si>
  <si>
    <t>9</t>
  </si>
  <si>
    <t>卢大业</t>
  </si>
  <si>
    <t>53.91</t>
  </si>
  <si>
    <t>10</t>
  </si>
  <si>
    <t>油气地质勘探技术专业实训教师</t>
  </si>
  <si>
    <t>吴汶芮</t>
  </si>
  <si>
    <t>62.83</t>
  </si>
  <si>
    <t>11</t>
  </si>
  <si>
    <t>李轩汝</t>
  </si>
  <si>
    <t>66.59</t>
  </si>
  <si>
    <t>12</t>
  </si>
  <si>
    <t>石油化工技术专业教师</t>
  </si>
  <si>
    <t>韩晨阳</t>
  </si>
  <si>
    <t>68.64</t>
  </si>
  <si>
    <t>13</t>
  </si>
  <si>
    <t>缴艳波</t>
  </si>
  <si>
    <t>53.92</t>
  </si>
  <si>
    <t>14</t>
  </si>
  <si>
    <t>石油化工技术专业实训教师</t>
  </si>
  <si>
    <t>赵翠茹</t>
  </si>
  <si>
    <t>60.65</t>
  </si>
  <si>
    <t>15</t>
  </si>
  <si>
    <t>朱思梦</t>
  </si>
  <si>
    <t>59.40</t>
  </si>
  <si>
    <t>16</t>
  </si>
  <si>
    <t>姚璐</t>
  </si>
  <si>
    <t>66.99</t>
  </si>
  <si>
    <t>17</t>
  </si>
  <si>
    <t>于美馨</t>
  </si>
  <si>
    <t>56.48</t>
  </si>
  <si>
    <t>18</t>
  </si>
  <si>
    <t>机械制造及自动化实习实训教师</t>
  </si>
  <si>
    <t>颜佳傲</t>
  </si>
  <si>
    <t>74.09</t>
  </si>
  <si>
    <t>19</t>
  </si>
  <si>
    <t>黄涛</t>
  </si>
  <si>
    <t>77.85</t>
  </si>
  <si>
    <t>20</t>
  </si>
  <si>
    <t>机械制造及自化
实习实训教师</t>
  </si>
  <si>
    <t>陆居平</t>
  </si>
  <si>
    <t>63.99</t>
  </si>
  <si>
    <t>21</t>
  </si>
  <si>
    <t>机械制造及自动化
实习实训教师</t>
  </si>
  <si>
    <t>董佳星</t>
  </si>
  <si>
    <t>63.77</t>
  </si>
  <si>
    <t>22</t>
  </si>
  <si>
    <t>电工电子类课程教师</t>
  </si>
  <si>
    <t>刘超</t>
  </si>
  <si>
    <t>69.51</t>
  </si>
  <si>
    <t>23</t>
  </si>
  <si>
    <t>张庆迎</t>
  </si>
  <si>
    <t>68.76</t>
  </si>
  <si>
    <t>24</t>
  </si>
  <si>
    <t>电工电子类课程实训教师</t>
  </si>
  <si>
    <t>张武娟</t>
  </si>
  <si>
    <t>74.50</t>
  </si>
  <si>
    <t>25</t>
  </si>
  <si>
    <t>王子龙</t>
  </si>
  <si>
    <t>70.11</t>
  </si>
  <si>
    <t>26</t>
  </si>
  <si>
    <t>汽车制造与试验技术专业教师</t>
  </si>
  <si>
    <t>刘猛</t>
  </si>
  <si>
    <t>53.17</t>
  </si>
  <si>
    <t>27</t>
  </si>
  <si>
    <t>汽车制造与试验技术专业实训教师</t>
  </si>
  <si>
    <t>徐瑞</t>
  </si>
  <si>
    <t>74.93</t>
  </si>
  <si>
    <t>28</t>
  </si>
  <si>
    <t>王书航</t>
  </si>
  <si>
    <t>71.49</t>
  </si>
  <si>
    <t>29</t>
  </si>
  <si>
    <t xml:space="preserve">王建 </t>
  </si>
  <si>
    <t>80.55</t>
  </si>
  <si>
    <t>30</t>
  </si>
  <si>
    <t>李茂</t>
  </si>
  <si>
    <t>76.48</t>
  </si>
  <si>
    <t>31</t>
  </si>
  <si>
    <t>英语教师</t>
  </si>
  <si>
    <t>任恩旗</t>
  </si>
  <si>
    <t>83.99</t>
  </si>
  <si>
    <t>32</t>
  </si>
  <si>
    <t>于冠男</t>
  </si>
  <si>
    <t>76.72</t>
  </si>
  <si>
    <t>33</t>
  </si>
  <si>
    <t>数学教师</t>
  </si>
  <si>
    <t>王娇</t>
  </si>
  <si>
    <t>62.25</t>
  </si>
  <si>
    <t>34</t>
  </si>
  <si>
    <t>张羡</t>
  </si>
  <si>
    <t>56.23</t>
  </si>
  <si>
    <t>35</t>
  </si>
  <si>
    <t>信息技术实训教师</t>
  </si>
  <si>
    <t>刘金朋</t>
  </si>
  <si>
    <t>71.39</t>
  </si>
  <si>
    <t>36</t>
  </si>
  <si>
    <t>王志慧</t>
  </si>
  <si>
    <t>76.29</t>
  </si>
  <si>
    <t>37</t>
  </si>
  <si>
    <t>高等职业教育研究教师</t>
  </si>
  <si>
    <t>边娟娟</t>
  </si>
  <si>
    <t>80.74</t>
  </si>
  <si>
    <t>38</t>
  </si>
  <si>
    <t>梁壮</t>
  </si>
  <si>
    <t>84.48</t>
  </si>
  <si>
    <t>39</t>
  </si>
  <si>
    <t>财务处职员</t>
  </si>
  <si>
    <t>孙震</t>
  </si>
  <si>
    <t>79.56</t>
  </si>
  <si>
    <t>40</t>
  </si>
  <si>
    <t>李悦萌</t>
  </si>
  <si>
    <t>74.60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</si>
</sst>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0.00_);[Red]\(0.00\)"/>
  </numFmts>
  <fonts count="28">
    <font>
      <sz val="11"/>
      <color theme="1"/>
      <name val="宋体"/>
      <charset val="134"/>
      <scheme val="minor"/>
    </font>
    <font>
      <sz val="10"/>
      <name val="宋体"/>
      <charset val="134"/>
    </font>
    <font>
      <sz val="11"/>
      <name val="宋体"/>
      <charset val="134"/>
      <scheme val="minor"/>
    </font>
    <font>
      <b/>
      <sz val="18"/>
      <name val="宋体"/>
      <charset val="134"/>
      <scheme val="minor"/>
    </font>
    <font>
      <b/>
      <sz val="10"/>
      <name val="宋体"/>
      <charset val="134"/>
    </font>
    <font>
      <sz val="10"/>
      <color theme="1"/>
      <name val="宋体"/>
      <charset val="134"/>
      <scheme val="minor"/>
    </font>
    <font>
      <sz val="1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0"/>
      <name val="Arial"/>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7" fillId="0" borderId="0"/>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0" borderId="0"/>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8"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2"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7" fillId="0" borderId="0"/>
  </cellStyleXfs>
  <cellXfs count="45">
    <xf numFmtId="0" fontId="0" fillId="0" borderId="0" xfId="0"/>
    <xf numFmtId="49" fontId="1" fillId="0" borderId="0"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0" fontId="0" fillId="0" borderId="0" xfId="0" applyFill="1"/>
    <xf numFmtId="49" fontId="2" fillId="0" borderId="0" xfId="0" applyNumberFormat="1" applyFont="1" applyFill="1" applyBorder="1" applyAlignment="1">
      <alignment horizontal="center" vertical="center" wrapText="1"/>
    </xf>
    <xf numFmtId="49" fontId="2" fillId="0" borderId="0" xfId="0" applyNumberFormat="1" applyFont="1" applyFill="1"/>
    <xf numFmtId="49" fontId="2" fillId="0" borderId="0" xfId="0" applyNumberFormat="1" applyFont="1" applyFill="1" applyBorder="1"/>
    <xf numFmtId="176" fontId="2" fillId="0" borderId="0" xfId="0" applyNumberFormat="1" applyFont="1" applyFill="1"/>
    <xf numFmtId="177" fontId="2" fillId="0" borderId="0" xfId="0" applyNumberFormat="1" applyFont="1" applyFill="1"/>
    <xf numFmtId="178" fontId="2" fillId="0" borderId="0" xfId="0" applyNumberFormat="1" applyFont="1" applyFill="1"/>
    <xf numFmtId="49" fontId="3"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xf>
    <xf numFmtId="49" fontId="4" fillId="0" borderId="2" xfId="51"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xf>
    <xf numFmtId="49" fontId="4" fillId="0" borderId="3" xfId="5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Border="1" applyAlignment="1">
      <alignment vertical="center"/>
    </xf>
    <xf numFmtId="176" fontId="2" fillId="0" borderId="0" xfId="0" applyNumberFormat="1" applyFont="1" applyFill="1" applyBorder="1" applyAlignment="1">
      <alignment horizontal="center" vertical="center" wrapText="1"/>
    </xf>
    <xf numFmtId="0" fontId="1" fillId="0" borderId="0" xfId="0" applyFont="1" applyFill="1" applyAlignment="1">
      <alignment vertical="center"/>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49" fontId="6" fillId="0" borderId="0" xfId="0" applyNumberFormat="1" applyFont="1" applyFill="1"/>
    <xf numFmtId="177" fontId="3" fillId="0" borderId="0" xfId="0" applyNumberFormat="1" applyFont="1" applyFill="1" applyAlignment="1">
      <alignment horizontal="center" vertical="center" wrapText="1"/>
    </xf>
    <xf numFmtId="178" fontId="3" fillId="0" borderId="0" xfId="0" applyNumberFormat="1" applyFont="1" applyFill="1" applyAlignment="1">
      <alignment horizontal="center" vertical="center" wrapText="1"/>
    </xf>
    <xf numFmtId="177" fontId="0" fillId="0" borderId="5" xfId="0" applyNumberFormat="1" applyFill="1" applyBorder="1" applyAlignment="1">
      <alignment horizontal="center" vertical="center" wrapText="1"/>
    </xf>
    <xf numFmtId="49" fontId="4" fillId="0" borderId="5" xfId="0" applyNumberFormat="1" applyFont="1" applyFill="1" applyBorder="1" applyAlignment="1">
      <alignment horizontal="center" vertical="center"/>
    </xf>
    <xf numFmtId="177" fontId="0" fillId="0" borderId="6" xfId="0" applyNumberFormat="1" applyFill="1" applyBorder="1" applyAlignment="1">
      <alignment horizontal="center" vertical="center" wrapText="1"/>
    </xf>
    <xf numFmtId="49" fontId="4" fillId="0" borderId="6" xfId="0" applyNumberFormat="1" applyFont="1" applyFill="1" applyBorder="1" applyAlignment="1">
      <alignment horizontal="center" vertical="center"/>
    </xf>
    <xf numFmtId="177" fontId="0" fillId="0" borderId="6" xfId="0" applyNumberFormat="1" applyFill="1" applyBorder="1" applyAlignment="1">
      <alignment horizontal="center" vertical="center"/>
    </xf>
    <xf numFmtId="179" fontId="1"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2" fillId="0" borderId="0" xfId="0" applyNumberFormat="1" applyFont="1" applyFill="1" applyBorder="1"/>
    <xf numFmtId="178" fontId="2" fillId="0" borderId="0" xfId="0" applyNumberFormat="1" applyFont="1" applyFill="1" applyBorder="1"/>
    <xf numFmtId="178" fontId="0" fillId="0" borderId="1" xfId="0" applyNumberFormat="1" applyFill="1" applyBorder="1" applyAlignment="1" quotePrefix="1">
      <alignment horizontal="center" vertical="center"/>
    </xf>
  </cellXfs>
  <cellStyles count="52">
    <cellStyle name="常规" xfId="0" builtinId="0"/>
    <cellStyle name="货币[0]" xfId="1" builtinId="7"/>
    <cellStyle name="常规_成绩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_2011教师资格" xfId="10"/>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1"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49"/>
  <sheetViews>
    <sheetView tabSelected="1" workbookViewId="0">
      <selection activeCell="G7" sqref="G7"/>
    </sheetView>
  </sheetViews>
  <sheetFormatPr defaultColWidth="5.86666666666667" defaultRowHeight="13.5"/>
  <cols>
    <col min="1" max="1" width="3.36666666666667" style="5" customWidth="1"/>
    <col min="2" max="2" width="9.10833333333333" style="5" customWidth="1"/>
    <col min="3" max="3" width="22.1333333333333" style="5" customWidth="1"/>
    <col min="4" max="4" width="7.86666666666667" style="5" customWidth="1"/>
    <col min="5" max="5" width="6.13333333333333" style="5" customWidth="1"/>
    <col min="6" max="6" width="7.36666666666667" style="5" customWidth="1"/>
    <col min="7" max="7" width="11.3333333333333" style="5" customWidth="1"/>
    <col min="8" max="8" width="11.3333333333333" style="7" customWidth="1"/>
    <col min="9" max="9" width="9.18333333333333" style="5" customWidth="1"/>
    <col min="10" max="10" width="8.88333333333333" style="5" customWidth="1"/>
    <col min="11" max="11" width="8.88333333333333" style="8" customWidth="1"/>
    <col min="12" max="12" width="12.8833333333333" style="9" customWidth="1"/>
    <col min="13" max="13" width="6.63333333333333" style="5"/>
    <col min="14" max="16384" width="5.86666666666667" style="5"/>
  </cols>
  <sheetData>
    <row r="1" customHeight="1" spans="2:12">
      <c r="B1" s="10" t="s">
        <v>0</v>
      </c>
      <c r="C1" s="10"/>
      <c r="D1" s="10"/>
      <c r="E1" s="10"/>
      <c r="F1" s="10"/>
      <c r="G1" s="10"/>
      <c r="H1" s="11"/>
      <c r="I1" s="10"/>
      <c r="J1" s="10"/>
      <c r="K1" s="33"/>
      <c r="L1" s="34"/>
    </row>
    <row r="2" ht="42" customHeight="1" spans="2:12">
      <c r="B2" s="10"/>
      <c r="C2" s="10"/>
      <c r="D2" s="10"/>
      <c r="E2" s="10"/>
      <c r="F2" s="10"/>
      <c r="G2" s="10"/>
      <c r="H2" s="11"/>
      <c r="I2" s="10"/>
      <c r="J2" s="10"/>
      <c r="K2" s="33"/>
      <c r="L2" s="34"/>
    </row>
    <row r="3" s="1" customFormat="1" ht="23.25" customHeight="1" spans="2:12">
      <c r="B3" s="12" t="s">
        <v>1</v>
      </c>
      <c r="C3" s="13" t="s">
        <v>2</v>
      </c>
      <c r="D3" s="14" t="s">
        <v>3</v>
      </c>
      <c r="E3" s="14" t="s">
        <v>4</v>
      </c>
      <c r="F3" s="15" t="s">
        <v>5</v>
      </c>
      <c r="G3" s="15" t="s">
        <v>6</v>
      </c>
      <c r="H3" s="16" t="s">
        <v>7</v>
      </c>
      <c r="I3" s="15" t="s">
        <v>8</v>
      </c>
      <c r="J3" s="19" t="s">
        <v>9</v>
      </c>
      <c r="K3" s="35" t="s">
        <v>10</v>
      </c>
      <c r="L3" s="36" t="s">
        <v>11</v>
      </c>
    </row>
    <row r="4" s="1" customFormat="1" ht="23.25" customHeight="1" spans="2:12">
      <c r="B4" s="12"/>
      <c r="C4" s="17"/>
      <c r="D4" s="14"/>
      <c r="E4" s="14"/>
      <c r="F4" s="15"/>
      <c r="G4" s="15"/>
      <c r="H4" s="16"/>
      <c r="I4" s="15"/>
      <c r="J4" s="19"/>
      <c r="K4" s="37"/>
      <c r="L4" s="38"/>
    </row>
    <row r="5" s="2" customFormat="1" ht="25" customHeight="1" spans="2:13">
      <c r="B5" s="12" t="s">
        <v>12</v>
      </c>
      <c r="C5" s="18" t="s">
        <v>13</v>
      </c>
      <c r="D5" s="18" t="s">
        <v>14</v>
      </c>
      <c r="E5" s="18" t="s">
        <v>15</v>
      </c>
      <c r="F5" s="45" t="s">
        <v>16</v>
      </c>
      <c r="G5" s="19">
        <f t="shared" ref="G5:G11" si="0">F5*0.4</f>
        <v>25.184</v>
      </c>
      <c r="H5" s="16">
        <v>74.2</v>
      </c>
      <c r="I5" s="15">
        <f t="shared" ref="I5:I11" si="1">H5*0.6</f>
        <v>44.52</v>
      </c>
      <c r="J5" s="19">
        <f t="shared" ref="J5:J11" si="2">G5+I5</f>
        <v>69.704</v>
      </c>
      <c r="K5" s="39">
        <v>1</v>
      </c>
      <c r="L5" s="38"/>
      <c r="M5" s="40"/>
    </row>
    <row r="6" s="2" customFormat="1" ht="25" customHeight="1" spans="2:12">
      <c r="B6" s="12" t="s">
        <v>17</v>
      </c>
      <c r="C6" s="18" t="s">
        <v>18</v>
      </c>
      <c r="D6" s="18" t="s">
        <v>19</v>
      </c>
      <c r="E6" s="18" t="s">
        <v>20</v>
      </c>
      <c r="F6" s="45" t="s">
        <v>21</v>
      </c>
      <c r="G6" s="19">
        <f t="shared" si="0"/>
        <v>26.176</v>
      </c>
      <c r="H6" s="16">
        <v>81</v>
      </c>
      <c r="I6" s="15">
        <f t="shared" si="1"/>
        <v>48.6</v>
      </c>
      <c r="J6" s="19">
        <f t="shared" si="2"/>
        <v>74.776</v>
      </c>
      <c r="K6" s="39">
        <v>1</v>
      </c>
      <c r="L6" s="38"/>
    </row>
    <row r="7" s="2" customFormat="1" ht="25" customHeight="1" spans="2:12">
      <c r="B7" s="12" t="s">
        <v>22</v>
      </c>
      <c r="C7" s="18" t="s">
        <v>18</v>
      </c>
      <c r="D7" s="18" t="s">
        <v>23</v>
      </c>
      <c r="E7" s="18" t="s">
        <v>15</v>
      </c>
      <c r="F7" s="45" t="s">
        <v>24</v>
      </c>
      <c r="G7" s="19">
        <f t="shared" si="0"/>
        <v>26.532</v>
      </c>
      <c r="H7" s="16">
        <v>80.2</v>
      </c>
      <c r="I7" s="15">
        <f t="shared" si="1"/>
        <v>48.12</v>
      </c>
      <c r="J7" s="19">
        <f t="shared" si="2"/>
        <v>74.652</v>
      </c>
      <c r="K7" s="39">
        <v>2</v>
      </c>
      <c r="L7" s="38"/>
    </row>
    <row r="8" s="2" customFormat="1" ht="25" customHeight="1" spans="2:12">
      <c r="B8" s="12" t="s">
        <v>25</v>
      </c>
      <c r="C8" s="18" t="s">
        <v>18</v>
      </c>
      <c r="D8" s="18" t="s">
        <v>26</v>
      </c>
      <c r="E8" s="18" t="s">
        <v>20</v>
      </c>
      <c r="F8" s="45" t="s">
        <v>27</v>
      </c>
      <c r="G8" s="19">
        <f t="shared" si="0"/>
        <v>26.792</v>
      </c>
      <c r="H8" s="16">
        <v>74.4</v>
      </c>
      <c r="I8" s="15">
        <f t="shared" si="1"/>
        <v>44.64</v>
      </c>
      <c r="J8" s="19">
        <f t="shared" si="2"/>
        <v>71.432</v>
      </c>
      <c r="K8" s="39">
        <v>3</v>
      </c>
      <c r="L8" s="38"/>
    </row>
    <row r="9" s="2" customFormat="1" ht="25" customHeight="1" spans="2:12">
      <c r="B9" s="12" t="s">
        <v>28</v>
      </c>
      <c r="C9" s="18" t="s">
        <v>18</v>
      </c>
      <c r="D9" s="18" t="s">
        <v>29</v>
      </c>
      <c r="E9" s="18" t="s">
        <v>20</v>
      </c>
      <c r="F9" s="45" t="s">
        <v>30</v>
      </c>
      <c r="G9" s="19">
        <f t="shared" si="0"/>
        <v>26.3</v>
      </c>
      <c r="H9" s="16">
        <v>72.8</v>
      </c>
      <c r="I9" s="15">
        <f t="shared" si="1"/>
        <v>43.68</v>
      </c>
      <c r="J9" s="19">
        <f t="shared" si="2"/>
        <v>69.98</v>
      </c>
      <c r="K9" s="39">
        <v>4</v>
      </c>
      <c r="L9" s="38"/>
    </row>
    <row r="10" s="2" customFormat="1" ht="25" customHeight="1" spans="2:12">
      <c r="B10" s="12" t="s">
        <v>31</v>
      </c>
      <c r="C10" s="18" t="s">
        <v>18</v>
      </c>
      <c r="D10" s="18" t="s">
        <v>32</v>
      </c>
      <c r="E10" s="18" t="s">
        <v>20</v>
      </c>
      <c r="F10" s="45" t="s">
        <v>33</v>
      </c>
      <c r="G10" s="19">
        <f t="shared" si="0"/>
        <v>27.64</v>
      </c>
      <c r="H10" s="16">
        <v>69.4</v>
      </c>
      <c r="I10" s="15">
        <f t="shared" si="1"/>
        <v>41.64</v>
      </c>
      <c r="J10" s="19">
        <f t="shared" si="2"/>
        <v>69.28</v>
      </c>
      <c r="K10" s="39">
        <v>5</v>
      </c>
      <c r="L10" s="38"/>
    </row>
    <row r="11" s="2" customFormat="1" ht="25" customHeight="1" spans="2:12">
      <c r="B11" s="12" t="s">
        <v>34</v>
      </c>
      <c r="C11" s="18" t="s">
        <v>18</v>
      </c>
      <c r="D11" s="18" t="s">
        <v>35</v>
      </c>
      <c r="E11" s="18" t="s">
        <v>15</v>
      </c>
      <c r="F11" s="45" t="s">
        <v>36</v>
      </c>
      <c r="G11" s="19">
        <f t="shared" si="0"/>
        <v>26.212</v>
      </c>
      <c r="H11" s="16">
        <v>70.8</v>
      </c>
      <c r="I11" s="15">
        <f t="shared" si="1"/>
        <v>42.48</v>
      </c>
      <c r="J11" s="19">
        <f t="shared" si="2"/>
        <v>68.692</v>
      </c>
      <c r="K11" s="39">
        <v>6</v>
      </c>
      <c r="L11" s="38"/>
    </row>
    <row r="12" s="2" customFormat="1" ht="25" customHeight="1" spans="2:12">
      <c r="B12" s="12" t="s">
        <v>37</v>
      </c>
      <c r="C12" s="18" t="s">
        <v>38</v>
      </c>
      <c r="D12" s="18" t="s">
        <v>39</v>
      </c>
      <c r="E12" s="18" t="s">
        <v>20</v>
      </c>
      <c r="F12" s="45" t="s">
        <v>40</v>
      </c>
      <c r="G12" s="19">
        <f t="shared" ref="G6:G44" si="3">F12*0.4</f>
        <v>26.888</v>
      </c>
      <c r="H12" s="16">
        <v>76.2</v>
      </c>
      <c r="I12" s="15">
        <f t="shared" ref="I6:I44" si="4">H12*0.6</f>
        <v>45.72</v>
      </c>
      <c r="J12" s="19">
        <f t="shared" ref="J6:J44" si="5">G12+I12</f>
        <v>72.608</v>
      </c>
      <c r="K12" s="39">
        <v>1</v>
      </c>
      <c r="L12" s="38"/>
    </row>
    <row r="13" s="2" customFormat="1" ht="25" customHeight="1" spans="2:12">
      <c r="B13" s="12" t="s">
        <v>41</v>
      </c>
      <c r="C13" s="18" t="s">
        <v>38</v>
      </c>
      <c r="D13" s="18" t="s">
        <v>42</v>
      </c>
      <c r="E13" s="18" t="s">
        <v>20</v>
      </c>
      <c r="F13" s="45" t="s">
        <v>43</v>
      </c>
      <c r="G13" s="19">
        <f t="shared" si="3"/>
        <v>21.564</v>
      </c>
      <c r="H13" s="16">
        <v>68</v>
      </c>
      <c r="I13" s="15">
        <f t="shared" si="4"/>
        <v>40.8</v>
      </c>
      <c r="J13" s="19">
        <f t="shared" si="5"/>
        <v>62.364</v>
      </c>
      <c r="K13" s="39">
        <v>2</v>
      </c>
      <c r="L13" s="38"/>
    </row>
    <row r="14" s="2" customFormat="1" ht="25" customHeight="1" spans="2:12">
      <c r="B14" s="12" t="s">
        <v>44</v>
      </c>
      <c r="C14" s="18" t="s">
        <v>45</v>
      </c>
      <c r="D14" s="18" t="s">
        <v>46</v>
      </c>
      <c r="E14" s="18" t="s">
        <v>15</v>
      </c>
      <c r="F14" s="45" t="s">
        <v>47</v>
      </c>
      <c r="G14" s="19">
        <f t="shared" si="3"/>
        <v>25.132</v>
      </c>
      <c r="H14" s="16">
        <v>76.4</v>
      </c>
      <c r="I14" s="15">
        <f t="shared" si="4"/>
        <v>45.84</v>
      </c>
      <c r="J14" s="19">
        <f t="shared" si="5"/>
        <v>70.972</v>
      </c>
      <c r="K14" s="39">
        <v>1</v>
      </c>
      <c r="L14" s="38"/>
    </row>
    <row r="15" s="2" customFormat="1" ht="25" customHeight="1" spans="2:12">
      <c r="B15" s="12" t="s">
        <v>48</v>
      </c>
      <c r="C15" s="18" t="s">
        <v>45</v>
      </c>
      <c r="D15" s="18" t="s">
        <v>49</v>
      </c>
      <c r="E15" s="18" t="s">
        <v>20</v>
      </c>
      <c r="F15" s="45" t="s">
        <v>50</v>
      </c>
      <c r="G15" s="19">
        <f t="shared" si="3"/>
        <v>26.636</v>
      </c>
      <c r="H15" s="16">
        <v>66.2</v>
      </c>
      <c r="I15" s="15">
        <f t="shared" si="4"/>
        <v>39.72</v>
      </c>
      <c r="J15" s="19">
        <f t="shared" si="5"/>
        <v>66.356</v>
      </c>
      <c r="K15" s="39">
        <v>2</v>
      </c>
      <c r="L15" s="38"/>
    </row>
    <row r="16" s="2" customFormat="1" ht="25" customHeight="1" spans="2:12">
      <c r="B16" s="12" t="s">
        <v>51</v>
      </c>
      <c r="C16" s="18" t="s">
        <v>52</v>
      </c>
      <c r="D16" s="18" t="s">
        <v>53</v>
      </c>
      <c r="E16" s="18" t="s">
        <v>20</v>
      </c>
      <c r="F16" s="45" t="s">
        <v>54</v>
      </c>
      <c r="G16" s="19">
        <f t="shared" si="3"/>
        <v>27.456</v>
      </c>
      <c r="H16" s="16">
        <v>74.6</v>
      </c>
      <c r="I16" s="15">
        <f t="shared" si="4"/>
        <v>44.76</v>
      </c>
      <c r="J16" s="19">
        <f t="shared" si="5"/>
        <v>72.216</v>
      </c>
      <c r="K16" s="39">
        <v>1</v>
      </c>
      <c r="L16" s="38"/>
    </row>
    <row r="17" s="2" customFormat="1" ht="25" customHeight="1" spans="2:12">
      <c r="B17" s="12" t="s">
        <v>55</v>
      </c>
      <c r="C17" s="18" t="s">
        <v>52</v>
      </c>
      <c r="D17" s="18" t="s">
        <v>56</v>
      </c>
      <c r="E17" s="18" t="s">
        <v>15</v>
      </c>
      <c r="F17" s="45" t="s">
        <v>57</v>
      </c>
      <c r="G17" s="19">
        <f t="shared" si="3"/>
        <v>21.568</v>
      </c>
      <c r="H17" s="16">
        <v>72.6</v>
      </c>
      <c r="I17" s="15">
        <f t="shared" si="4"/>
        <v>43.56</v>
      </c>
      <c r="J17" s="19">
        <f t="shared" si="5"/>
        <v>65.128</v>
      </c>
      <c r="K17" s="39">
        <v>2</v>
      </c>
      <c r="L17" s="38"/>
    </row>
    <row r="18" s="2" customFormat="1" ht="25" customHeight="1" spans="2:12">
      <c r="B18" s="12" t="s">
        <v>58</v>
      </c>
      <c r="C18" s="18" t="s">
        <v>59</v>
      </c>
      <c r="D18" s="18" t="s">
        <v>60</v>
      </c>
      <c r="E18" s="18" t="s">
        <v>15</v>
      </c>
      <c r="F18" s="45" t="s">
        <v>61</v>
      </c>
      <c r="G18" s="19">
        <f t="shared" si="3"/>
        <v>24.26</v>
      </c>
      <c r="H18" s="16">
        <v>78.8</v>
      </c>
      <c r="I18" s="15">
        <f t="shared" si="4"/>
        <v>47.28</v>
      </c>
      <c r="J18" s="19">
        <f t="shared" si="5"/>
        <v>71.54</v>
      </c>
      <c r="K18" s="39">
        <v>1</v>
      </c>
      <c r="L18" s="38"/>
    </row>
    <row r="19" s="2" customFormat="1" ht="25" customHeight="1" spans="2:12">
      <c r="B19" s="12" t="s">
        <v>62</v>
      </c>
      <c r="C19" s="18" t="s">
        <v>59</v>
      </c>
      <c r="D19" s="18" t="s">
        <v>63</v>
      </c>
      <c r="E19" s="18" t="s">
        <v>15</v>
      </c>
      <c r="F19" s="45" t="s">
        <v>64</v>
      </c>
      <c r="G19" s="19">
        <f t="shared" si="3"/>
        <v>23.76</v>
      </c>
      <c r="H19" s="16">
        <v>73</v>
      </c>
      <c r="I19" s="15">
        <f t="shared" si="4"/>
        <v>43.8</v>
      </c>
      <c r="J19" s="19">
        <f t="shared" si="5"/>
        <v>67.56</v>
      </c>
      <c r="K19" s="39">
        <v>2</v>
      </c>
      <c r="L19" s="38"/>
    </row>
    <row r="20" s="2" customFormat="1" ht="25" customHeight="1" spans="2:12">
      <c r="B20" s="12" t="s">
        <v>65</v>
      </c>
      <c r="C20" s="18" t="s">
        <v>59</v>
      </c>
      <c r="D20" s="18" t="s">
        <v>66</v>
      </c>
      <c r="E20" s="18" t="s">
        <v>20</v>
      </c>
      <c r="F20" s="45" t="s">
        <v>67</v>
      </c>
      <c r="G20" s="19">
        <f t="shared" si="3"/>
        <v>26.796</v>
      </c>
      <c r="H20" s="16">
        <v>67.6</v>
      </c>
      <c r="I20" s="15">
        <f t="shared" si="4"/>
        <v>40.56</v>
      </c>
      <c r="J20" s="19">
        <f t="shared" si="5"/>
        <v>67.356</v>
      </c>
      <c r="K20" s="39">
        <v>3</v>
      </c>
      <c r="L20" s="38"/>
    </row>
    <row r="21" s="2" customFormat="1" ht="25" customHeight="1" spans="2:12">
      <c r="B21" s="12" t="s">
        <v>68</v>
      </c>
      <c r="C21" s="18" t="s">
        <v>59</v>
      </c>
      <c r="D21" s="18" t="s">
        <v>69</v>
      </c>
      <c r="E21" s="18" t="s">
        <v>15</v>
      </c>
      <c r="F21" s="45" t="s">
        <v>70</v>
      </c>
      <c r="G21" s="19">
        <f t="shared" si="3"/>
        <v>22.592</v>
      </c>
      <c r="H21" s="16">
        <v>66</v>
      </c>
      <c r="I21" s="15">
        <f t="shared" si="4"/>
        <v>39.6</v>
      </c>
      <c r="J21" s="19">
        <f t="shared" si="5"/>
        <v>62.192</v>
      </c>
      <c r="K21" s="39">
        <v>4</v>
      </c>
      <c r="L21" s="38"/>
    </row>
    <row r="22" s="2" customFormat="1" ht="25" customHeight="1" spans="2:12">
      <c r="B22" s="12" t="s">
        <v>71</v>
      </c>
      <c r="C22" s="18" t="s">
        <v>72</v>
      </c>
      <c r="D22" s="18" t="s">
        <v>73</v>
      </c>
      <c r="E22" s="18" t="s">
        <v>20</v>
      </c>
      <c r="F22" s="45" t="s">
        <v>74</v>
      </c>
      <c r="G22" s="19">
        <f t="shared" si="3"/>
        <v>29.636</v>
      </c>
      <c r="H22" s="16">
        <v>79.8</v>
      </c>
      <c r="I22" s="15">
        <f t="shared" si="4"/>
        <v>47.88</v>
      </c>
      <c r="J22" s="19">
        <f t="shared" si="5"/>
        <v>77.516</v>
      </c>
      <c r="K22" s="39">
        <v>1</v>
      </c>
      <c r="L22" s="38"/>
    </row>
    <row r="23" s="2" customFormat="1" ht="25" customHeight="1" spans="2:12">
      <c r="B23" s="12" t="s">
        <v>75</v>
      </c>
      <c r="C23" s="20" t="s">
        <v>72</v>
      </c>
      <c r="D23" s="21" t="s">
        <v>76</v>
      </c>
      <c r="E23" s="18" t="s">
        <v>20</v>
      </c>
      <c r="F23" s="45" t="s">
        <v>77</v>
      </c>
      <c r="G23" s="19">
        <f t="shared" si="3"/>
        <v>31.14</v>
      </c>
      <c r="H23" s="16">
        <v>71.6</v>
      </c>
      <c r="I23" s="15">
        <f t="shared" si="4"/>
        <v>42.96</v>
      </c>
      <c r="J23" s="19">
        <f t="shared" si="5"/>
        <v>74.1</v>
      </c>
      <c r="K23" s="39">
        <v>2</v>
      </c>
      <c r="L23" s="38"/>
    </row>
    <row r="24" s="2" customFormat="1" ht="25" customHeight="1" spans="2:12">
      <c r="B24" s="12" t="s">
        <v>78</v>
      </c>
      <c r="C24" s="18" t="s">
        <v>79</v>
      </c>
      <c r="D24" s="18" t="s">
        <v>80</v>
      </c>
      <c r="E24" s="18" t="s">
        <v>20</v>
      </c>
      <c r="F24" s="45" t="s">
        <v>81</v>
      </c>
      <c r="G24" s="19">
        <f t="shared" si="3"/>
        <v>25.596</v>
      </c>
      <c r="H24" s="16">
        <v>57.4</v>
      </c>
      <c r="I24" s="15">
        <f t="shared" si="4"/>
        <v>34.44</v>
      </c>
      <c r="J24" s="19">
        <f t="shared" si="5"/>
        <v>60.036</v>
      </c>
      <c r="K24" s="39">
        <v>3</v>
      </c>
      <c r="L24" s="38"/>
    </row>
    <row r="25" s="2" customFormat="1" ht="25" customHeight="1" spans="2:12">
      <c r="B25" s="12" t="s">
        <v>82</v>
      </c>
      <c r="C25" s="18" t="s">
        <v>83</v>
      </c>
      <c r="D25" s="18" t="s">
        <v>84</v>
      </c>
      <c r="E25" s="18" t="s">
        <v>20</v>
      </c>
      <c r="F25" s="45" t="s">
        <v>85</v>
      </c>
      <c r="G25" s="19">
        <f t="shared" si="3"/>
        <v>25.508</v>
      </c>
      <c r="H25" s="16">
        <v>55</v>
      </c>
      <c r="I25" s="15">
        <f t="shared" si="4"/>
        <v>33</v>
      </c>
      <c r="J25" s="19">
        <f t="shared" si="5"/>
        <v>58.508</v>
      </c>
      <c r="K25" s="39">
        <v>4</v>
      </c>
      <c r="L25" s="38"/>
    </row>
    <row r="26" s="2" customFormat="1" ht="25" customHeight="1" spans="2:12">
      <c r="B26" s="12" t="s">
        <v>86</v>
      </c>
      <c r="C26" s="18" t="s">
        <v>87</v>
      </c>
      <c r="D26" s="18" t="s">
        <v>88</v>
      </c>
      <c r="E26" s="18" t="s">
        <v>20</v>
      </c>
      <c r="F26" s="45" t="s">
        <v>89</v>
      </c>
      <c r="G26" s="19">
        <f t="shared" si="3"/>
        <v>27.804</v>
      </c>
      <c r="H26" s="16">
        <v>75</v>
      </c>
      <c r="I26" s="15">
        <f t="shared" si="4"/>
        <v>45</v>
      </c>
      <c r="J26" s="19">
        <f t="shared" si="5"/>
        <v>72.804</v>
      </c>
      <c r="K26" s="39">
        <v>1</v>
      </c>
      <c r="L26" s="38"/>
    </row>
    <row r="27" s="2" customFormat="1" ht="25" customHeight="1" spans="2:12">
      <c r="B27" s="12" t="s">
        <v>90</v>
      </c>
      <c r="C27" s="18" t="s">
        <v>87</v>
      </c>
      <c r="D27" s="18" t="s">
        <v>91</v>
      </c>
      <c r="E27" s="18" t="s">
        <v>20</v>
      </c>
      <c r="F27" s="45" t="s">
        <v>92</v>
      </c>
      <c r="G27" s="19">
        <f t="shared" si="3"/>
        <v>27.504</v>
      </c>
      <c r="H27" s="16">
        <v>69.4</v>
      </c>
      <c r="I27" s="15">
        <f t="shared" si="4"/>
        <v>41.64</v>
      </c>
      <c r="J27" s="19">
        <f t="shared" si="5"/>
        <v>69.144</v>
      </c>
      <c r="K27" s="39">
        <v>2</v>
      </c>
      <c r="L27" s="38"/>
    </row>
    <row r="28" s="2" customFormat="1" ht="25" customHeight="1" spans="2:12">
      <c r="B28" s="12" t="s">
        <v>93</v>
      </c>
      <c r="C28" s="18" t="s">
        <v>94</v>
      </c>
      <c r="D28" s="18" t="s">
        <v>95</v>
      </c>
      <c r="E28" s="18" t="s">
        <v>15</v>
      </c>
      <c r="F28" s="45" t="s">
        <v>96</v>
      </c>
      <c r="G28" s="19">
        <f t="shared" si="3"/>
        <v>29.8</v>
      </c>
      <c r="H28" s="16">
        <v>84.6</v>
      </c>
      <c r="I28" s="15">
        <f t="shared" si="4"/>
        <v>50.76</v>
      </c>
      <c r="J28" s="19">
        <f t="shared" si="5"/>
        <v>80.56</v>
      </c>
      <c r="K28" s="39">
        <v>1</v>
      </c>
      <c r="L28" s="38"/>
    </row>
    <row r="29" s="2" customFormat="1" ht="25" customHeight="1" spans="2:12">
      <c r="B29" s="12" t="s">
        <v>97</v>
      </c>
      <c r="C29" s="18" t="s">
        <v>94</v>
      </c>
      <c r="D29" s="18" t="s">
        <v>98</v>
      </c>
      <c r="E29" s="18" t="s">
        <v>20</v>
      </c>
      <c r="F29" s="45" t="s">
        <v>99</v>
      </c>
      <c r="G29" s="19">
        <f t="shared" si="3"/>
        <v>28.044</v>
      </c>
      <c r="H29" s="16">
        <v>81.4</v>
      </c>
      <c r="I29" s="15">
        <f t="shared" si="4"/>
        <v>48.84</v>
      </c>
      <c r="J29" s="19">
        <f t="shared" si="5"/>
        <v>76.884</v>
      </c>
      <c r="K29" s="39">
        <v>2</v>
      </c>
      <c r="L29" s="38"/>
    </row>
    <row r="30" s="2" customFormat="1" ht="25" customHeight="1" spans="2:12">
      <c r="B30" s="12" t="s">
        <v>100</v>
      </c>
      <c r="C30" s="18" t="s">
        <v>101</v>
      </c>
      <c r="D30" s="18" t="s">
        <v>102</v>
      </c>
      <c r="E30" s="18" t="s">
        <v>20</v>
      </c>
      <c r="F30" s="45" t="s">
        <v>103</v>
      </c>
      <c r="G30" s="19">
        <f t="shared" si="3"/>
        <v>21.268</v>
      </c>
      <c r="H30" s="16">
        <v>76</v>
      </c>
      <c r="I30" s="15">
        <f t="shared" si="4"/>
        <v>45.6</v>
      </c>
      <c r="J30" s="19">
        <f t="shared" si="5"/>
        <v>66.868</v>
      </c>
      <c r="K30" s="39">
        <v>1</v>
      </c>
      <c r="L30" s="38"/>
    </row>
    <row r="31" s="2" customFormat="1" ht="25" customHeight="1" spans="2:12">
      <c r="B31" s="12" t="s">
        <v>104</v>
      </c>
      <c r="C31" s="18" t="s">
        <v>105</v>
      </c>
      <c r="D31" s="18" t="s">
        <v>106</v>
      </c>
      <c r="E31" s="18" t="s">
        <v>20</v>
      </c>
      <c r="F31" s="45" t="s">
        <v>107</v>
      </c>
      <c r="G31" s="19">
        <f t="shared" si="3"/>
        <v>29.972</v>
      </c>
      <c r="H31" s="16">
        <v>77</v>
      </c>
      <c r="I31" s="15">
        <f t="shared" si="4"/>
        <v>46.2</v>
      </c>
      <c r="J31" s="19">
        <f t="shared" si="5"/>
        <v>76.172</v>
      </c>
      <c r="K31" s="39">
        <v>1</v>
      </c>
      <c r="L31" s="38"/>
    </row>
    <row r="32" s="2" customFormat="1" ht="25" customHeight="1" spans="2:12">
      <c r="B32" s="12" t="s">
        <v>108</v>
      </c>
      <c r="C32" s="18" t="s">
        <v>105</v>
      </c>
      <c r="D32" s="18" t="s">
        <v>109</v>
      </c>
      <c r="E32" s="18" t="s">
        <v>20</v>
      </c>
      <c r="F32" s="45" t="s">
        <v>110</v>
      </c>
      <c r="G32" s="19">
        <f t="shared" si="3"/>
        <v>28.596</v>
      </c>
      <c r="H32" s="16">
        <v>73.2</v>
      </c>
      <c r="I32" s="15">
        <f t="shared" si="4"/>
        <v>43.92</v>
      </c>
      <c r="J32" s="19">
        <f t="shared" si="5"/>
        <v>72.516</v>
      </c>
      <c r="K32" s="39">
        <v>2</v>
      </c>
      <c r="L32" s="38"/>
    </row>
    <row r="33" s="2" customFormat="1" ht="25" customHeight="1" spans="2:12">
      <c r="B33" s="12" t="s">
        <v>111</v>
      </c>
      <c r="C33" s="18" t="s">
        <v>105</v>
      </c>
      <c r="D33" s="18" t="s">
        <v>112</v>
      </c>
      <c r="E33" s="18" t="s">
        <v>20</v>
      </c>
      <c r="F33" s="45" t="s">
        <v>113</v>
      </c>
      <c r="G33" s="19">
        <f t="shared" si="3"/>
        <v>32.22</v>
      </c>
      <c r="H33" s="16">
        <v>66</v>
      </c>
      <c r="I33" s="15">
        <f t="shared" si="4"/>
        <v>39.6</v>
      </c>
      <c r="J33" s="19">
        <f t="shared" si="5"/>
        <v>71.82</v>
      </c>
      <c r="K33" s="39">
        <v>3</v>
      </c>
      <c r="L33" s="38"/>
    </row>
    <row r="34" s="2" customFormat="1" ht="25" customHeight="1" spans="2:12">
      <c r="B34" s="12" t="s">
        <v>114</v>
      </c>
      <c r="C34" s="18" t="s">
        <v>105</v>
      </c>
      <c r="D34" s="18" t="s">
        <v>115</v>
      </c>
      <c r="E34" s="18" t="s">
        <v>15</v>
      </c>
      <c r="F34" s="45" t="s">
        <v>116</v>
      </c>
      <c r="G34" s="19">
        <f t="shared" si="3"/>
        <v>30.592</v>
      </c>
      <c r="H34" s="16">
        <v>66.2</v>
      </c>
      <c r="I34" s="15">
        <f t="shared" si="4"/>
        <v>39.72</v>
      </c>
      <c r="J34" s="19">
        <f t="shared" si="5"/>
        <v>70.312</v>
      </c>
      <c r="K34" s="39">
        <v>4</v>
      </c>
      <c r="L34" s="38"/>
    </row>
    <row r="35" s="2" customFormat="1" ht="25" customHeight="1" spans="2:12">
      <c r="B35" s="12" t="s">
        <v>117</v>
      </c>
      <c r="C35" s="18" t="s">
        <v>118</v>
      </c>
      <c r="D35" s="18" t="s">
        <v>119</v>
      </c>
      <c r="E35" s="18" t="s">
        <v>15</v>
      </c>
      <c r="F35" s="45" t="s">
        <v>120</v>
      </c>
      <c r="G35" s="19">
        <f t="shared" si="3"/>
        <v>33.596</v>
      </c>
      <c r="H35" s="16">
        <v>80.4</v>
      </c>
      <c r="I35" s="15">
        <f t="shared" si="4"/>
        <v>48.24</v>
      </c>
      <c r="J35" s="19">
        <f t="shared" si="5"/>
        <v>81.836</v>
      </c>
      <c r="K35" s="39">
        <v>1</v>
      </c>
      <c r="L35" s="38"/>
    </row>
    <row r="36" s="2" customFormat="1" ht="25" customHeight="1" spans="2:12">
      <c r="B36" s="12" t="s">
        <v>121</v>
      </c>
      <c r="C36" s="18" t="s">
        <v>118</v>
      </c>
      <c r="D36" s="18" t="s">
        <v>122</v>
      </c>
      <c r="E36" s="18" t="s">
        <v>15</v>
      </c>
      <c r="F36" s="45" t="s">
        <v>123</v>
      </c>
      <c r="G36" s="19">
        <f t="shared" si="3"/>
        <v>30.688</v>
      </c>
      <c r="H36" s="16">
        <v>78</v>
      </c>
      <c r="I36" s="15">
        <f t="shared" si="4"/>
        <v>46.8</v>
      </c>
      <c r="J36" s="19">
        <f t="shared" si="5"/>
        <v>77.488</v>
      </c>
      <c r="K36" s="39">
        <v>2</v>
      </c>
      <c r="L36" s="38"/>
    </row>
    <row r="37" s="2" customFormat="1" ht="25" customHeight="1" spans="2:12">
      <c r="B37" s="12" t="s">
        <v>124</v>
      </c>
      <c r="C37" s="18" t="s">
        <v>125</v>
      </c>
      <c r="D37" s="18" t="s">
        <v>126</v>
      </c>
      <c r="E37" s="18" t="s">
        <v>15</v>
      </c>
      <c r="F37" s="45" t="s">
        <v>127</v>
      </c>
      <c r="G37" s="19">
        <f t="shared" si="3"/>
        <v>24.9</v>
      </c>
      <c r="H37" s="16">
        <v>70</v>
      </c>
      <c r="I37" s="15">
        <f t="shared" si="4"/>
        <v>42</v>
      </c>
      <c r="J37" s="19">
        <f t="shared" si="5"/>
        <v>66.9</v>
      </c>
      <c r="K37" s="39">
        <v>1</v>
      </c>
      <c r="L37" s="38"/>
    </row>
    <row r="38" s="2" customFormat="1" ht="25" customHeight="1" spans="2:12">
      <c r="B38" s="12" t="s">
        <v>128</v>
      </c>
      <c r="C38" s="18" t="s">
        <v>125</v>
      </c>
      <c r="D38" s="18" t="s">
        <v>129</v>
      </c>
      <c r="E38" s="18" t="s">
        <v>15</v>
      </c>
      <c r="F38" s="45" t="s">
        <v>130</v>
      </c>
      <c r="G38" s="19">
        <f t="shared" si="3"/>
        <v>22.492</v>
      </c>
      <c r="H38" s="16">
        <v>63.2</v>
      </c>
      <c r="I38" s="15">
        <f t="shared" si="4"/>
        <v>37.92</v>
      </c>
      <c r="J38" s="19">
        <f t="shared" si="5"/>
        <v>60.412</v>
      </c>
      <c r="K38" s="39">
        <v>2</v>
      </c>
      <c r="L38" s="38"/>
    </row>
    <row r="39" s="3" customFormat="1" ht="25" customHeight="1" spans="2:12">
      <c r="B39" s="12" t="s">
        <v>131</v>
      </c>
      <c r="C39" s="18" t="s">
        <v>132</v>
      </c>
      <c r="D39" s="18" t="s">
        <v>133</v>
      </c>
      <c r="E39" s="18" t="s">
        <v>20</v>
      </c>
      <c r="F39" s="45" t="s">
        <v>134</v>
      </c>
      <c r="G39" s="19">
        <f t="shared" si="3"/>
        <v>28.556</v>
      </c>
      <c r="H39" s="16">
        <v>77.2</v>
      </c>
      <c r="I39" s="15">
        <f t="shared" si="4"/>
        <v>46.32</v>
      </c>
      <c r="J39" s="19">
        <f t="shared" si="5"/>
        <v>74.876</v>
      </c>
      <c r="K39" s="39">
        <v>1</v>
      </c>
      <c r="L39" s="41"/>
    </row>
    <row r="40" s="2" customFormat="1" ht="25" customHeight="1" spans="2:12">
      <c r="B40" s="12" t="s">
        <v>135</v>
      </c>
      <c r="C40" s="18" t="s">
        <v>132</v>
      </c>
      <c r="D40" s="18" t="s">
        <v>136</v>
      </c>
      <c r="E40" s="18" t="s">
        <v>20</v>
      </c>
      <c r="F40" s="45" t="s">
        <v>137</v>
      </c>
      <c r="G40" s="19">
        <f t="shared" si="3"/>
        <v>30.516</v>
      </c>
      <c r="H40" s="16">
        <v>70.6</v>
      </c>
      <c r="I40" s="15">
        <f t="shared" si="4"/>
        <v>42.36</v>
      </c>
      <c r="J40" s="19">
        <f t="shared" si="5"/>
        <v>72.876</v>
      </c>
      <c r="K40" s="39">
        <v>2</v>
      </c>
      <c r="L40" s="38"/>
    </row>
    <row r="41" s="4" customFormat="1" ht="25" customHeight="1" spans="2:12">
      <c r="B41" s="12" t="s">
        <v>138</v>
      </c>
      <c r="C41" s="18" t="s">
        <v>139</v>
      </c>
      <c r="D41" s="18" t="s">
        <v>140</v>
      </c>
      <c r="E41" s="18" t="s">
        <v>15</v>
      </c>
      <c r="F41" s="45" t="s">
        <v>141</v>
      </c>
      <c r="G41" s="19">
        <f t="shared" si="3"/>
        <v>32.296</v>
      </c>
      <c r="H41" s="16">
        <v>75.8</v>
      </c>
      <c r="I41" s="15">
        <f t="shared" si="4"/>
        <v>45.48</v>
      </c>
      <c r="J41" s="19">
        <f t="shared" si="5"/>
        <v>77.776</v>
      </c>
      <c r="K41" s="39">
        <v>1</v>
      </c>
      <c r="L41" s="42"/>
    </row>
    <row r="42" ht="25" customHeight="1" spans="2:12">
      <c r="B42" s="12" t="s">
        <v>142</v>
      </c>
      <c r="C42" s="18" t="s">
        <v>139</v>
      </c>
      <c r="D42" s="18" t="s">
        <v>143</v>
      </c>
      <c r="E42" s="18" t="s">
        <v>15</v>
      </c>
      <c r="F42" s="45" t="s">
        <v>144</v>
      </c>
      <c r="G42" s="19">
        <f t="shared" si="3"/>
        <v>33.792</v>
      </c>
      <c r="H42" s="16">
        <v>71</v>
      </c>
      <c r="I42" s="15">
        <f t="shared" si="4"/>
        <v>42.6</v>
      </c>
      <c r="J42" s="19">
        <f t="shared" si="5"/>
        <v>76.392</v>
      </c>
      <c r="K42" s="39">
        <v>2</v>
      </c>
      <c r="L42" s="41"/>
    </row>
    <row r="43" s="5" customFormat="1" ht="25" customHeight="1" spans="2:12">
      <c r="B43" s="12" t="s">
        <v>145</v>
      </c>
      <c r="C43" s="18" t="s">
        <v>146</v>
      </c>
      <c r="D43" s="18" t="s">
        <v>147</v>
      </c>
      <c r="E43" s="18" t="s">
        <v>20</v>
      </c>
      <c r="F43" s="45" t="s">
        <v>148</v>
      </c>
      <c r="G43" s="19">
        <f t="shared" si="3"/>
        <v>31.824</v>
      </c>
      <c r="H43" s="16">
        <v>75.6</v>
      </c>
      <c r="I43" s="15">
        <f t="shared" si="4"/>
        <v>45.36</v>
      </c>
      <c r="J43" s="19">
        <f t="shared" si="5"/>
        <v>77.184</v>
      </c>
      <c r="K43" s="39">
        <v>1</v>
      </c>
      <c r="L43" s="42"/>
    </row>
    <row r="44" ht="25" customHeight="1" spans="2:12">
      <c r="B44" s="12" t="s">
        <v>149</v>
      </c>
      <c r="C44" s="18" t="s">
        <v>146</v>
      </c>
      <c r="D44" s="18" t="s">
        <v>150</v>
      </c>
      <c r="E44" s="18" t="s">
        <v>15</v>
      </c>
      <c r="F44" s="45" t="s">
        <v>151</v>
      </c>
      <c r="G44" s="19">
        <f t="shared" si="3"/>
        <v>29.84</v>
      </c>
      <c r="H44" s="16">
        <v>69.8</v>
      </c>
      <c r="I44" s="15">
        <f t="shared" si="4"/>
        <v>41.88</v>
      </c>
      <c r="J44" s="19">
        <f t="shared" si="5"/>
        <v>71.72</v>
      </c>
      <c r="K44" s="39">
        <v>2</v>
      </c>
      <c r="L44" s="41"/>
    </row>
    <row r="45" ht="30" customHeight="1" spans="2:8">
      <c r="B45" s="22"/>
      <c r="C45" s="23"/>
      <c r="D45" s="23"/>
      <c r="E45" s="23"/>
      <c r="F45" s="24"/>
      <c r="G45" s="25"/>
      <c r="H45" s="26"/>
    </row>
    <row r="46" s="6" customFormat="1" spans="2:12">
      <c r="B46" s="27"/>
      <c r="C46" s="27"/>
      <c r="D46" s="27"/>
      <c r="E46" s="27"/>
      <c r="F46" s="4"/>
      <c r="G46" s="4"/>
      <c r="H46" s="28"/>
      <c r="K46" s="43"/>
      <c r="L46" s="44"/>
    </row>
    <row r="47" s="5" customFormat="1" spans="2:12">
      <c r="B47" s="29"/>
      <c r="C47" s="29"/>
      <c r="D47" s="29"/>
      <c r="E47" s="29"/>
      <c r="F47" s="30"/>
      <c r="G47" s="30"/>
      <c r="H47" s="31"/>
      <c r="K47" s="8"/>
      <c r="L47" s="9"/>
    </row>
    <row r="48" spans="2:5">
      <c r="B48" s="32"/>
      <c r="C48" s="32"/>
      <c r="D48" s="32"/>
      <c r="E48" s="32"/>
    </row>
    <row r="49" spans="2:5">
      <c r="B49" s="32"/>
      <c r="C49" s="32"/>
      <c r="D49" s="32"/>
      <c r="E49" s="32"/>
    </row>
  </sheetData>
  <mergeCells count="12">
    <mergeCell ref="B3:B4"/>
    <mergeCell ref="C3:C4"/>
    <mergeCell ref="D3:D4"/>
    <mergeCell ref="E3:E4"/>
    <mergeCell ref="F3:F4"/>
    <mergeCell ref="G3:G4"/>
    <mergeCell ref="H3:H4"/>
    <mergeCell ref="I3:I4"/>
    <mergeCell ref="J3:J4"/>
    <mergeCell ref="K3:K4"/>
    <mergeCell ref="L3:L4"/>
    <mergeCell ref="B1:L2"/>
  </mergeCells>
  <dataValidations count="2">
    <dataValidation type="list" allowBlank="1" showInputMessage="1" showErrorMessage="1" sqref="E5 E6 E7 E8 E9 E10 E11 E12 E13 E14 E15 E17 E18 E19 E20 E21 E22 E23 E24 E25 E26 E27 E28 E29 E30 E31 E32 E33 E34 E35 E39 E40 E41 E42 E43 E44 E36:E38">
      <formula1>"男,女"</formula1>
    </dataValidation>
    <dataValidation type="list" allowBlank="1" showInputMessage="1" showErrorMessage="1" sqref="C35">
      <formula1>"石油工程技术专业教师,石油工程技术专业实训,油气地质勘探技术专业,油气地质勘探技术专业实训,石油化工技术专业,应用化工技术专业,石油化工技术专业实训,机械制造及自动化专业,机械制造及自动化实习实训,电工电子类课程,电工电子类课程实训,汽车制造与试验技术专业,汽车制造与试验技术专业实训,化工安全技术专业,思政,中文,英语教师,数学,体育教师,信息技术,信息技术实训,艺术教育实训,音乐教育实训,党委工作部党建职员,男公寓管理辅导员,女公寓管理辅导员,高等职业教育研究,财务处职员,图书管理职员"</formula1>
    </dataValidation>
  </dataValidations>
  <pageMargins left="0.196527777777778" right="0.118055555555556" top="0.432638888888889" bottom="0.554861111111111" header="0.298611111111111" footer="0.298611111111111"/>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文锦</cp:lastModifiedBy>
  <dcterms:created xsi:type="dcterms:W3CDTF">2006-09-16T00:00:00Z</dcterms:created>
  <cp:lastPrinted>2020-09-28T01:39:00Z</cp:lastPrinted>
  <dcterms:modified xsi:type="dcterms:W3CDTF">2022-11-14T03:23:37Z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DDB99066E2834D7CA6AD42F74EDB5307</vt:lpwstr>
  </property>
</Properties>
</file>